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F12" i="5" l="1"/>
  <c r="AS8" i="5"/>
  <c r="AQ8" i="5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4" i="5" l="1"/>
  <c r="J14" i="5" s="1"/>
  <c r="F13" i="5"/>
  <c r="L13" i="5" s="1"/>
  <c r="H13" i="5"/>
  <c r="M13" i="5" s="1"/>
  <c r="O14" i="5"/>
  <c r="O13" i="5"/>
  <c r="J13" i="5"/>
  <c r="AF8" i="5"/>
  <c r="H14" i="5" l="1"/>
  <c r="M14" i="5" s="1"/>
  <c r="N13" i="5"/>
  <c r="F14" i="5"/>
  <c r="N14" i="5" s="1"/>
  <c r="L14" i="5" l="1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<sst xmlns="http://schemas.openxmlformats.org/spreadsheetml/2006/main" count="76" uniqueCount="35">
  <si>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</si>
  <si>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</si>
  <si>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</si>
  <si>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</si>
  <si>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</si>
  <si>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</si>
  <si>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</si>
  <si>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</si>
  <si>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</si>
  <si>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</si>
  <si>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</si>
  <si>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</si>
  <si>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</si>
  <si>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</si>
  <si>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</si>
  <si>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</si>
  <si>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</si>
  <si>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</si>
  <si>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</si>
  <si>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</si>
  <si>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</si>
  <si>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</si>
  <si>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</si>
  <si>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</si>
  <si>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</si>
  <si>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KaMa = Kankaanpään Maila  (1958)</t>
  </si>
  <si>
    <t>Niko Markkula</t>
  </si>
  <si>
    <t>8.</t>
  </si>
  <si>
    <t>KaMa  2</t>
  </si>
  <si>
    <t>7.</t>
  </si>
  <si>
    <t>Tarmo</t>
  </si>
  <si>
    <t>10.8.1998   Ylöjärvi</t>
  </si>
  <si>
    <t>YPa = Ylöjärven Pallo  (1960),  kasvattajaseura</t>
  </si>
  <si>
    <t>JoKo = Jokioisten Koetus  (1902)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</si>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</sst>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27</v>
      </c>
      <c r="Z4" s="1" t="s">
        <v>28</v>
      </c>
      <c r="AA4" s="12">
        <v>3</v>
      </c>
      <c r="AB4" s="12">
        <v>0</v>
      </c>
      <c r="AC4" s="12">
        <v>0</v>
      </c>
      <c r="AD4" s="12">
        <v>2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30</v>
      </c>
      <c r="AA6" s="12">
        <v>1</v>
      </c>
      <c r="AB6" s="12">
        <v>0</v>
      </c>
      <c r="AC6" s="12">
        <v>0</v>
      </c>
      <c r="AD6" s="12">
        <v>1</v>
      </c>
      <c r="AE6" s="12">
        <v>4</v>
      </c>
      <c r="AF6" s="68">
        <v>0.36359999999999998</v>
      </c>
      <c r="AG6" s="69">
        <f>PRODUCT(AE6/AF6)</f>
        <v>11.001100110011002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27</v>
      </c>
      <c r="Z7" s="1" t="s">
        <v>34</v>
      </c>
      <c r="AA7" s="12">
        <v>7</v>
      </c>
      <c r="AB7" s="12">
        <v>0</v>
      </c>
      <c r="AC7" s="12">
        <v>0</v>
      </c>
      <c r="AD7" s="12">
        <v>9</v>
      </c>
      <c r="AE7" s="12">
        <v>24</v>
      </c>
      <c r="AF7" s="68">
        <v>0.55810000000000004</v>
      </c>
      <c r="AG7" s="19">
        <v>43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11</v>
      </c>
      <c r="AB8" s="36">
        <f>SUM(AB4:AB7)</f>
        <v>0</v>
      </c>
      <c r="AC8" s="36">
        <f>SUM(AC4:AC7)</f>
        <v>0</v>
      </c>
      <c r="AD8" s="36">
        <f>SUM(AD4:AD7)</f>
        <v>12</v>
      </c>
      <c r="AE8" s="36">
        <f>SUM(AE4:AE7)</f>
        <v>32</v>
      </c>
      <c r="AF8" s="37">
        <f>PRODUCT(AE8/AG8)</f>
        <v>0.50792763847174682</v>
      </c>
      <c r="AG8" s="21">
        <f>SUM(AG4:AG7)</f>
        <v>63.001100110011002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11</v>
      </c>
      <c r="F13" s="47">
        <f>PRODUCT(AB8+AN8)</f>
        <v>0</v>
      </c>
      <c r="G13" s="47">
        <f>PRODUCT(AC8+AO8)</f>
        <v>0</v>
      </c>
      <c r="H13" s="47">
        <f>PRODUCT(AD8+AP8)</f>
        <v>12</v>
      </c>
      <c r="I13" s="47">
        <f>PRODUCT(AE8+AQ8)</f>
        <v>32</v>
      </c>
      <c r="J13" s="60">
        <f>PRODUCT(I13/K13)</f>
        <v>0.50792763847174682</v>
      </c>
      <c r="K13" s="10">
        <f>PRODUCT(AG8+AS8)</f>
        <v>63.001100110011002</v>
      </c>
      <c r="L13" s="53">
        <f>PRODUCT((F13+G13)/E13)</f>
        <v>0</v>
      </c>
      <c r="M13" s="53">
        <f>PRODUCT(H13/E13)</f>
        <v>1.0909090909090908</v>
      </c>
      <c r="N13" s="53">
        <f>PRODUCT((F13+G13+H13)/E13)</f>
        <v>1.0909090909090908</v>
      </c>
      <c r="O13" s="53">
        <f>PRODUCT(I13/E13)</f>
        <v>2.9090909090909092</v>
      </c>
      <c r="Q13" s="17"/>
      <c r="R13" s="17"/>
      <c r="S13" s="16"/>
      <c r="T13" s="54" t="s">
        <v>33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11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12</v>
      </c>
      <c r="I14" s="47">
        <f t="shared" si="0"/>
        <v>32</v>
      </c>
      <c r="J14" s="60">
        <f>PRODUCT(I14/K14)</f>
        <v>0.50792763847174682</v>
      </c>
      <c r="K14" s="16">
        <f>SUM(K11:K13)</f>
        <v>63.001100110011002</v>
      </c>
      <c r="L14" s="53">
        <f>PRODUCT((F14+G14)/E14)</f>
        <v>0</v>
      </c>
      <c r="M14" s="53">
        <f>PRODUCT(H14/E14)</f>
        <v>1.0909090909090908</v>
      </c>
      <c r="N14" s="53">
        <f>PRODUCT((F14+G14+H14)/E14)</f>
        <v>1.0909090909090908</v>
      </c>
      <c r="O14" s="53">
        <f>PRODUCT(I14/E14)</f>
        <v>2.9090909090909092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K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2019-08-23T14:00:29Z</dcterms:modified>
</cp:coreProperties>
</file>